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985" windowHeight="11760"/>
  </bookViews>
  <sheets>
    <sheet name="公办中小学多媒体一体机设备情况摸查表 (3)" sheetId="1" r:id="rId1"/>
  </sheets>
  <definedNames>
    <definedName name="_xlnm._FilterDatabase" localSheetId="0" hidden="1">'公办中小学多媒体一体机设备情况摸查表 (3)'!$A$3:$M$44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<sst xmlns="http://schemas.openxmlformats.org/spreadsheetml/2006/main" count="57" uniqueCount="57">
  <si>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 xml:space="preserve">附件：2025年省级教育发展专项资金（基础教育高质量发展奖补资金）分配计划表 </t>
  </si>
  <si>
    <t>序号</t>
  </si>
  <si>
    <t>学校名称</t>
  </si>
  <si>
    <t>普通教室</t>
  </si>
  <si>
    <t>功能教室</t>
  </si>
  <si>
    <t>合计补助台数（台）</t>
  </si>
  <si>
    <t>合计补助金额（元）</t>
  </si>
  <si>
    <t>备注</t>
  </si>
  <si>
    <t>普通教室尚未配置一体机数量（台）</t>
  </si>
  <si>
    <t>其中：已达到报废年限一体机数量（台）</t>
  </si>
  <si>
    <t>按报废的数量55%进行补助（取整）（台）</t>
  </si>
  <si>
    <t>拟补助普通教室一体机数量（台）</t>
  </si>
  <si>
    <t>普通教室一体机补助资金（元）</t>
  </si>
  <si>
    <t>功能教室尚未配套一体机数量（台）</t>
  </si>
  <si>
    <t>功能教室尚未配套一体机数量的40%进行补助（取整）（台）</t>
  </si>
  <si>
    <t>功能教室一体机补助资金（元）</t>
  </si>
  <si>
    <t>汕头市龙湖区龙湖小学</t>
  </si>
  <si>
    <t>汕头市龙湖区金珠小学</t>
  </si>
  <si>
    <t>汕头市龙湖区丹霞小学</t>
  </si>
  <si>
    <t>汕头经济特区林百欣中学附属小学</t>
  </si>
  <si>
    <t>汕头市谢易初中学</t>
  </si>
  <si>
    <t>汕头市龙湖区官一小学</t>
  </si>
  <si>
    <t>汕头市龙湖区夏桂埔小学</t>
  </si>
  <si>
    <t>汕头市新津中学</t>
  </si>
  <si>
    <t>汕头市龙湖区育智学校</t>
  </si>
  <si>
    <t>汕头市龙湖区旦家园小学</t>
  </si>
  <si>
    <t>汕头市龙湖区鸥上小学</t>
  </si>
  <si>
    <t>汕头市龙湖区万吉西小学</t>
  </si>
  <si>
    <t>汕头市蓬鸥中学</t>
  </si>
  <si>
    <t>汕头市渔洲中学</t>
  </si>
  <si>
    <t>汕头市龙湖区林厝小学</t>
  </si>
  <si>
    <t>汕头市龙湖区蓬中华侨小学</t>
  </si>
  <si>
    <t>汕头市龙湖区富砂华侨景峻小学</t>
  </si>
  <si>
    <t>汕头市外砂中学</t>
  </si>
  <si>
    <t>汕头市龙湖区十一合小学</t>
  </si>
  <si>
    <t>汕头市龙湖区西南小学</t>
  </si>
  <si>
    <t>汕头市龙湖区亿信小学</t>
  </si>
  <si>
    <t>汕头市龙湖区东升小学</t>
  </si>
  <si>
    <t>汕头市新溪第一中学</t>
  </si>
  <si>
    <t>汕头市龙湖区丽日小学</t>
  </si>
  <si>
    <t>汕头市龙湖区辛厝寮小学</t>
  </si>
  <si>
    <t>汕头市龙湖区陈厝合小学</t>
  </si>
  <si>
    <t>汕头市龙湖区大悦小学</t>
  </si>
  <si>
    <t>汕头市翠英中学</t>
  </si>
  <si>
    <t>汕头经济特区林百欣中学（含金晖校区、龙祥学校）</t>
  </si>
  <si>
    <t>剩余5500元，补助林百欣中学用于购买1台一体机，不足部分由学校负担</t>
  </si>
  <si>
    <t>汕头市龙湖区新溪中心小学</t>
  </si>
  <si>
    <t>汕头市龙湖区广兴小学</t>
  </si>
  <si>
    <t>汕头市龙湖区珠池小学</t>
  </si>
  <si>
    <t>汕头市龙湖区内充公小学</t>
  </si>
  <si>
    <t>汕头市龙湖区金涛小学</t>
  </si>
  <si>
    <t>汕头市龙湖区金阳小学</t>
  </si>
  <si>
    <t>汕头市龙湖区朝阳小学</t>
  </si>
  <si>
    <t>汕头市龙湖区金晖小学（含锦泰校区）</t>
  </si>
  <si>
    <t>汕头市丰华学校</t>
  </si>
  <si>
    <t>汕头市蓝田中学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</si>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</sst>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sz val="36"/>
      <name val="方正小标宋简体"/>
      <charset val="134"/>
    </font>
    <font>
      <sz val="22"/>
      <color rgb="FF000000"/>
      <name val="黑体"/>
      <charset val="134"/>
    </font>
    <font>
      <sz val="22"/>
      <name val="方正小标宋简体"/>
      <charset val="134"/>
    </font>
    <font>
      <sz val="22"/>
      <color rgb="FF000000"/>
      <name val="Times New Roman"/>
      <charset val="134"/>
    </font>
    <font>
      <sz val="22"/>
      <color rgb="FF000000"/>
      <name val="仿宋_GB2312"/>
      <charset val="134"/>
    </font>
    <font>
      <sz val="28"/>
      <color rgb="FF000000"/>
      <name val="Times New Roman"/>
      <charset val="134"/>
    </font>
    <font>
      <sz val="28"/>
      <name val="Times New Roman"/>
      <charset val="134"/>
    </font>
    <font>
      <sz val="11"/>
      <color rgb="FF000000"/>
      <name val="宋体"/>
      <charset val="134"/>
    </font>
    <font>
      <sz val="18"/>
      <name val="宋体"/>
      <charset val="134"/>
    </font>
    <font>
      <sz val="12"/>
      <color rgb="FF000000"/>
      <name val="方正仿宋简体"/>
      <charset val="134"/>
    </font>
    <font>
      <sz val="12"/>
      <color rgb="FF000000"/>
      <name val="宋体"/>
      <charset val="134"/>
    </font>
    <font>
      <sz val="22"/>
      <name val="黑体"/>
      <charset val="134"/>
    </font>
    <font>
      <sz val="22"/>
      <name val="Times New Roman"/>
      <charset val="134"/>
    </font>
    <font>
      <sz val="22"/>
      <color rgb="FF000000"/>
      <name val="宋体"/>
      <charset val="134"/>
    </font>
    <font>
      <sz val="22"/>
      <name val="宋体"/>
      <charset val="134"/>
    </font>
    <font>
      <sz val="18"/>
      <color rgb="FF000000"/>
      <name val="宋体"/>
      <charset val="134"/>
    </font>
    <font>
      <sz val="11"/>
      <color rgb="FF000000"/>
      <name val="方正仿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0" applyNumberFormat="0" applyAlignment="0" applyProtection="0">
      <alignment vertical="center"/>
    </xf>
    <xf numFmtId="0" fontId="28" fillId="4" borderId="11" applyNumberFormat="0" applyAlignment="0" applyProtection="0">
      <alignment vertical="center"/>
    </xf>
    <xf numFmtId="0" fontId="29" fillId="4" borderId="10" applyNumberFormat="0" applyAlignment="0" applyProtection="0">
      <alignment vertical="center"/>
    </xf>
    <xf numFmtId="0" fontId="30" fillId="5" borderId="12" applyNumberFormat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9" fillId="0" borderId="0" xfId="0" applyFont="1" applyBorder="1">
      <alignment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2"/>
  <sheetViews>
    <sheetView tabSelected="1" zoomScale="55" zoomScaleNormal="55" workbookViewId="0">
      <pane xSplit="2" ySplit="3" topLeftCell="F4" activePane="bottomRight" state="frozen"/>
      <selection/>
      <selection pane="topRight"/>
      <selection pane="bottomLeft"/>
      <selection pane="bottomRight" activeCell="G3" sqref="G3"/>
    </sheetView>
  </sheetViews>
  <sheetFormatPr defaultColWidth="9" defaultRowHeight="14.25"/>
  <cols>
    <col min="1" max="1" width="15.3333333333333" style="1" customWidth="1"/>
    <col min="2" max="2" width="66.3666666666667" style="1" customWidth="1"/>
    <col min="3" max="3" width="24.9916666666667" style="1" customWidth="1"/>
    <col min="4" max="6" width="20.625" style="1" customWidth="1"/>
    <col min="7" max="7" width="25.225" style="1" customWidth="1"/>
    <col min="8" max="8" width="20.625" style="2" customWidth="1"/>
    <col min="9" max="9" width="27.0416666666667" style="2" customWidth="1"/>
    <col min="10" max="10" width="22.5" style="2" customWidth="1"/>
    <col min="11" max="11" width="20.45" style="2" customWidth="1"/>
    <col min="12" max="12" width="31.8083333333333" style="2" customWidth="1"/>
    <col min="13" max="13" width="35.6833333333333" style="2" customWidth="1"/>
    <col min="14" max="16384" width="9" style="1"/>
  </cols>
  <sheetData>
    <row r="1" customFormat="1" ht="130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Format="1" ht="55" customHeight="1" spans="1:13">
      <c r="A2" s="4" t="s">
        <v>1</v>
      </c>
      <c r="B2" s="4" t="s">
        <v>2</v>
      </c>
      <c r="C2" s="5" t="s">
        <v>3</v>
      </c>
      <c r="D2" s="6"/>
      <c r="E2" s="6"/>
      <c r="F2" s="6"/>
      <c r="G2" s="7"/>
      <c r="H2" s="8" t="s">
        <v>4</v>
      </c>
      <c r="I2" s="8"/>
      <c r="J2" s="8"/>
      <c r="K2" s="22" t="s">
        <v>5</v>
      </c>
      <c r="L2" s="22" t="s">
        <v>6</v>
      </c>
      <c r="M2" s="23" t="s">
        <v>7</v>
      </c>
    </row>
    <row r="3" customFormat="1" ht="171" customHeight="1" spans="1:13">
      <c r="A3" s="4"/>
      <c r="B3" s="4"/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4" t="s">
        <v>15</v>
      </c>
      <c r="K3" s="24"/>
      <c r="L3" s="24"/>
      <c r="M3" s="23"/>
    </row>
    <row r="4" customFormat="1" ht="65" customHeight="1" spans="1:13">
      <c r="A4" s="9">
        <v>1</v>
      </c>
      <c r="B4" s="10" t="s">
        <v>16</v>
      </c>
      <c r="C4" s="11">
        <v>0</v>
      </c>
      <c r="D4" s="11">
        <v>0</v>
      </c>
      <c r="E4" s="12">
        <v>0</v>
      </c>
      <c r="F4" s="11">
        <f t="shared" ref="F4:F42" si="0">C4+E4</f>
        <v>0</v>
      </c>
      <c r="G4" s="11">
        <f>F4*8500</f>
        <v>0</v>
      </c>
      <c r="H4" s="12">
        <v>4</v>
      </c>
      <c r="I4" s="12">
        <v>2</v>
      </c>
      <c r="J4" s="12">
        <f t="shared" ref="J4:J42" si="1">I4*8500</f>
        <v>17000</v>
      </c>
      <c r="K4" s="12">
        <f t="shared" ref="K4:K42" si="2">F4+I4</f>
        <v>2</v>
      </c>
      <c r="L4" s="25">
        <f t="shared" ref="L4:L31" si="3">G4+J4</f>
        <v>17000</v>
      </c>
      <c r="M4" s="23"/>
    </row>
    <row r="5" customFormat="1" ht="65" customHeight="1" spans="1:13">
      <c r="A5" s="13">
        <v>2</v>
      </c>
      <c r="B5" s="10" t="s">
        <v>17</v>
      </c>
      <c r="C5" s="11">
        <v>0</v>
      </c>
      <c r="D5" s="11">
        <v>1</v>
      </c>
      <c r="E5" s="12">
        <v>1</v>
      </c>
      <c r="F5" s="11">
        <f t="shared" si="0"/>
        <v>1</v>
      </c>
      <c r="G5" s="11">
        <f t="shared" ref="G4:G42" si="4">F5*8500</f>
        <v>8500</v>
      </c>
      <c r="H5" s="12">
        <v>0</v>
      </c>
      <c r="I5" s="12">
        <v>0</v>
      </c>
      <c r="J5" s="12">
        <f t="shared" si="1"/>
        <v>0</v>
      </c>
      <c r="K5" s="12">
        <f t="shared" si="2"/>
        <v>1</v>
      </c>
      <c r="L5" s="25">
        <f t="shared" si="3"/>
        <v>8500</v>
      </c>
      <c r="M5" s="23"/>
    </row>
    <row r="6" customFormat="1" ht="65" customHeight="1" spans="1:13">
      <c r="A6" s="9">
        <v>3</v>
      </c>
      <c r="B6" s="10" t="s">
        <v>18</v>
      </c>
      <c r="C6" s="11">
        <v>0</v>
      </c>
      <c r="D6" s="11">
        <v>0</v>
      </c>
      <c r="E6" s="12">
        <v>0</v>
      </c>
      <c r="F6" s="11">
        <f t="shared" si="0"/>
        <v>0</v>
      </c>
      <c r="G6" s="11">
        <f t="shared" si="4"/>
        <v>0</v>
      </c>
      <c r="H6" s="12">
        <v>13</v>
      </c>
      <c r="I6" s="12">
        <v>5</v>
      </c>
      <c r="J6" s="12">
        <f t="shared" si="1"/>
        <v>42500</v>
      </c>
      <c r="K6" s="12">
        <f t="shared" si="2"/>
        <v>5</v>
      </c>
      <c r="L6" s="25">
        <f t="shared" si="3"/>
        <v>42500</v>
      </c>
      <c r="M6" s="23"/>
    </row>
    <row r="7" customFormat="1" ht="65" customHeight="1" spans="1:13">
      <c r="A7" s="9">
        <v>4</v>
      </c>
      <c r="B7" s="10" t="s">
        <v>19</v>
      </c>
      <c r="C7" s="11">
        <v>0</v>
      </c>
      <c r="D7" s="11">
        <v>8</v>
      </c>
      <c r="E7" s="12">
        <v>4</v>
      </c>
      <c r="F7" s="11">
        <f t="shared" si="0"/>
        <v>4</v>
      </c>
      <c r="G7" s="11">
        <f t="shared" si="4"/>
        <v>34000</v>
      </c>
      <c r="H7" s="12">
        <v>1</v>
      </c>
      <c r="I7" s="12">
        <v>0</v>
      </c>
      <c r="J7" s="12">
        <f t="shared" si="1"/>
        <v>0</v>
      </c>
      <c r="K7" s="12">
        <f t="shared" si="2"/>
        <v>4</v>
      </c>
      <c r="L7" s="25">
        <f t="shared" si="3"/>
        <v>34000</v>
      </c>
      <c r="M7" s="26"/>
    </row>
    <row r="8" customFormat="1" ht="65" customHeight="1" spans="1:13">
      <c r="A8" s="9">
        <v>5</v>
      </c>
      <c r="B8" s="10" t="s">
        <v>20</v>
      </c>
      <c r="C8" s="11">
        <v>0</v>
      </c>
      <c r="D8" s="11">
        <v>8</v>
      </c>
      <c r="E8" s="12">
        <v>4</v>
      </c>
      <c r="F8" s="11">
        <f t="shared" si="0"/>
        <v>4</v>
      </c>
      <c r="G8" s="11">
        <f t="shared" si="4"/>
        <v>34000</v>
      </c>
      <c r="H8" s="12">
        <v>3</v>
      </c>
      <c r="I8" s="12">
        <v>1</v>
      </c>
      <c r="J8" s="12">
        <f t="shared" si="1"/>
        <v>8500</v>
      </c>
      <c r="K8" s="12">
        <f t="shared" si="2"/>
        <v>5</v>
      </c>
      <c r="L8" s="25">
        <f t="shared" si="3"/>
        <v>42500</v>
      </c>
      <c r="M8" s="26"/>
    </row>
    <row r="9" customFormat="1" ht="65" customHeight="1" spans="1:13">
      <c r="A9" s="13">
        <v>6</v>
      </c>
      <c r="B9" s="10" t="s">
        <v>21</v>
      </c>
      <c r="C9" s="11">
        <v>0</v>
      </c>
      <c r="D9" s="11">
        <v>4</v>
      </c>
      <c r="E9" s="12">
        <v>2</v>
      </c>
      <c r="F9" s="11">
        <f t="shared" si="0"/>
        <v>2</v>
      </c>
      <c r="G9" s="11">
        <f t="shared" si="4"/>
        <v>17000</v>
      </c>
      <c r="H9" s="12">
        <v>9</v>
      </c>
      <c r="I9" s="12">
        <v>4</v>
      </c>
      <c r="J9" s="12">
        <f t="shared" si="1"/>
        <v>34000</v>
      </c>
      <c r="K9" s="12">
        <f t="shared" si="2"/>
        <v>6</v>
      </c>
      <c r="L9" s="25">
        <f t="shared" si="3"/>
        <v>51000</v>
      </c>
      <c r="M9" s="26"/>
    </row>
    <row r="10" customFormat="1" ht="65" customHeight="1" spans="1:13">
      <c r="A10" s="9">
        <v>7</v>
      </c>
      <c r="B10" s="10" t="s">
        <v>22</v>
      </c>
      <c r="C10" s="11">
        <v>0</v>
      </c>
      <c r="D10" s="11">
        <v>5</v>
      </c>
      <c r="E10" s="12">
        <v>3</v>
      </c>
      <c r="F10" s="11">
        <f t="shared" si="0"/>
        <v>3</v>
      </c>
      <c r="G10" s="11">
        <f t="shared" si="4"/>
        <v>25500</v>
      </c>
      <c r="H10" s="12">
        <v>1</v>
      </c>
      <c r="I10" s="12">
        <v>0</v>
      </c>
      <c r="J10" s="12">
        <f t="shared" si="1"/>
        <v>0</v>
      </c>
      <c r="K10" s="12">
        <f t="shared" si="2"/>
        <v>3</v>
      </c>
      <c r="L10" s="25">
        <f t="shared" si="3"/>
        <v>25500</v>
      </c>
      <c r="M10" s="27"/>
    </row>
    <row r="11" customFormat="1" ht="65" customHeight="1" spans="1:13">
      <c r="A11" s="9">
        <v>8</v>
      </c>
      <c r="B11" s="10" t="s">
        <v>23</v>
      </c>
      <c r="C11" s="11">
        <v>0</v>
      </c>
      <c r="D11" s="11">
        <v>0</v>
      </c>
      <c r="E11" s="12">
        <v>0</v>
      </c>
      <c r="F11" s="11">
        <f t="shared" si="0"/>
        <v>0</v>
      </c>
      <c r="G11" s="11">
        <f t="shared" si="4"/>
        <v>0</v>
      </c>
      <c r="H11" s="12">
        <v>7</v>
      </c>
      <c r="I11" s="12">
        <v>3</v>
      </c>
      <c r="J11" s="12">
        <f t="shared" si="1"/>
        <v>25500</v>
      </c>
      <c r="K11" s="12">
        <f t="shared" si="2"/>
        <v>3</v>
      </c>
      <c r="L11" s="25">
        <f t="shared" si="3"/>
        <v>25500</v>
      </c>
      <c r="M11" s="26"/>
    </row>
    <row r="12" customFormat="1" ht="65" customHeight="1" spans="1:13">
      <c r="A12" s="9">
        <v>9</v>
      </c>
      <c r="B12" s="10" t="s">
        <v>24</v>
      </c>
      <c r="C12" s="11">
        <v>0</v>
      </c>
      <c r="D12" s="11">
        <v>0</v>
      </c>
      <c r="E12" s="12">
        <v>0</v>
      </c>
      <c r="F12" s="11">
        <f t="shared" si="0"/>
        <v>0</v>
      </c>
      <c r="G12" s="11">
        <f t="shared" si="4"/>
        <v>0</v>
      </c>
      <c r="H12" s="12">
        <v>4</v>
      </c>
      <c r="I12" s="12">
        <v>2</v>
      </c>
      <c r="J12" s="12">
        <f t="shared" si="1"/>
        <v>17000</v>
      </c>
      <c r="K12" s="12">
        <f t="shared" si="2"/>
        <v>2</v>
      </c>
      <c r="L12" s="25">
        <f t="shared" si="3"/>
        <v>17000</v>
      </c>
      <c r="M12" s="28"/>
    </row>
    <row r="13" customFormat="1" ht="65" customHeight="1" spans="1:13">
      <c r="A13" s="13">
        <v>10</v>
      </c>
      <c r="B13" s="10" t="s">
        <v>25</v>
      </c>
      <c r="C13" s="11">
        <v>0</v>
      </c>
      <c r="D13" s="11">
        <v>0</v>
      </c>
      <c r="E13" s="12">
        <v>0</v>
      </c>
      <c r="F13" s="11">
        <f t="shared" si="0"/>
        <v>0</v>
      </c>
      <c r="G13" s="11">
        <f t="shared" si="4"/>
        <v>0</v>
      </c>
      <c r="H13" s="12">
        <v>3</v>
      </c>
      <c r="I13" s="12">
        <v>1</v>
      </c>
      <c r="J13" s="12">
        <f t="shared" si="1"/>
        <v>8500</v>
      </c>
      <c r="K13" s="12">
        <f t="shared" si="2"/>
        <v>1</v>
      </c>
      <c r="L13" s="25">
        <f t="shared" si="3"/>
        <v>8500</v>
      </c>
      <c r="M13" s="26"/>
    </row>
    <row r="14" customFormat="1" ht="65" customHeight="1" spans="1:13">
      <c r="A14" s="9">
        <v>11</v>
      </c>
      <c r="B14" s="10" t="s">
        <v>26</v>
      </c>
      <c r="C14" s="11">
        <v>0</v>
      </c>
      <c r="D14" s="11">
        <v>0</v>
      </c>
      <c r="E14" s="12">
        <v>0</v>
      </c>
      <c r="F14" s="11">
        <f t="shared" si="0"/>
        <v>0</v>
      </c>
      <c r="G14" s="11">
        <f t="shared" si="4"/>
        <v>0</v>
      </c>
      <c r="H14" s="12">
        <v>5</v>
      </c>
      <c r="I14" s="12">
        <v>2</v>
      </c>
      <c r="J14" s="12">
        <f t="shared" si="1"/>
        <v>17000</v>
      </c>
      <c r="K14" s="12">
        <f t="shared" si="2"/>
        <v>2</v>
      </c>
      <c r="L14" s="25">
        <f t="shared" si="3"/>
        <v>17000</v>
      </c>
      <c r="M14" s="26"/>
    </row>
    <row r="15" customFormat="1" ht="65" customHeight="1" spans="1:13">
      <c r="A15" s="9">
        <v>12</v>
      </c>
      <c r="B15" s="10" t="s">
        <v>27</v>
      </c>
      <c r="C15" s="11">
        <v>0</v>
      </c>
      <c r="D15" s="11">
        <v>0</v>
      </c>
      <c r="E15" s="12">
        <v>0</v>
      </c>
      <c r="F15" s="11">
        <f t="shared" si="0"/>
        <v>0</v>
      </c>
      <c r="G15" s="11">
        <f t="shared" si="4"/>
        <v>0</v>
      </c>
      <c r="H15" s="12">
        <v>2</v>
      </c>
      <c r="I15" s="12">
        <v>1</v>
      </c>
      <c r="J15" s="12">
        <f t="shared" si="1"/>
        <v>8500</v>
      </c>
      <c r="K15" s="12">
        <f t="shared" si="2"/>
        <v>1</v>
      </c>
      <c r="L15" s="25">
        <f t="shared" si="3"/>
        <v>8500</v>
      </c>
      <c r="M15" s="26"/>
    </row>
    <row r="16" customFormat="1" ht="65" customHeight="1" spans="1:13">
      <c r="A16" s="9">
        <v>13</v>
      </c>
      <c r="B16" s="10" t="s">
        <v>28</v>
      </c>
      <c r="C16" s="11">
        <v>15</v>
      </c>
      <c r="D16" s="11">
        <v>0</v>
      </c>
      <c r="E16" s="12">
        <v>0</v>
      </c>
      <c r="F16" s="11">
        <f t="shared" si="0"/>
        <v>15</v>
      </c>
      <c r="G16" s="11">
        <f t="shared" si="4"/>
        <v>127500</v>
      </c>
      <c r="H16" s="12">
        <v>3</v>
      </c>
      <c r="I16" s="12">
        <v>1</v>
      </c>
      <c r="J16" s="12">
        <f t="shared" si="1"/>
        <v>8500</v>
      </c>
      <c r="K16" s="12">
        <f t="shared" si="2"/>
        <v>16</v>
      </c>
      <c r="L16" s="25">
        <f t="shared" si="3"/>
        <v>136000</v>
      </c>
      <c r="M16" s="26"/>
    </row>
    <row r="17" customFormat="1" ht="65" customHeight="1" spans="1:13">
      <c r="A17" s="13">
        <v>14</v>
      </c>
      <c r="B17" s="10" t="s">
        <v>29</v>
      </c>
      <c r="C17" s="11">
        <v>2</v>
      </c>
      <c r="D17" s="11">
        <v>0</v>
      </c>
      <c r="E17" s="12">
        <v>0</v>
      </c>
      <c r="F17" s="11">
        <f t="shared" si="0"/>
        <v>2</v>
      </c>
      <c r="G17" s="11">
        <f t="shared" si="4"/>
        <v>17000</v>
      </c>
      <c r="H17" s="12">
        <v>11</v>
      </c>
      <c r="I17" s="12">
        <v>4</v>
      </c>
      <c r="J17" s="12">
        <f t="shared" si="1"/>
        <v>34000</v>
      </c>
      <c r="K17" s="12">
        <f t="shared" si="2"/>
        <v>6</v>
      </c>
      <c r="L17" s="25">
        <f t="shared" si="3"/>
        <v>51000</v>
      </c>
      <c r="M17" s="26"/>
    </row>
    <row r="18" customFormat="1" ht="65" customHeight="1" spans="1:13">
      <c r="A18" s="9">
        <v>15</v>
      </c>
      <c r="B18" s="10" t="s">
        <v>30</v>
      </c>
      <c r="C18" s="11">
        <v>0</v>
      </c>
      <c r="D18" s="11">
        <v>3</v>
      </c>
      <c r="E18" s="12">
        <v>2</v>
      </c>
      <c r="F18" s="11">
        <f t="shared" si="0"/>
        <v>2</v>
      </c>
      <c r="G18" s="11">
        <f t="shared" si="4"/>
        <v>17000</v>
      </c>
      <c r="H18" s="12">
        <v>1</v>
      </c>
      <c r="I18" s="12">
        <v>0</v>
      </c>
      <c r="J18" s="12">
        <f t="shared" si="1"/>
        <v>0</v>
      </c>
      <c r="K18" s="12">
        <f t="shared" si="2"/>
        <v>2</v>
      </c>
      <c r="L18" s="25">
        <f t="shared" si="3"/>
        <v>17000</v>
      </c>
      <c r="M18" s="26"/>
    </row>
    <row r="19" customFormat="1" ht="65" customHeight="1" spans="1:13">
      <c r="A19" s="9">
        <v>16</v>
      </c>
      <c r="B19" s="10" t="s">
        <v>31</v>
      </c>
      <c r="C19" s="11">
        <v>0</v>
      </c>
      <c r="D19" s="11">
        <v>0</v>
      </c>
      <c r="E19" s="12">
        <v>0</v>
      </c>
      <c r="F19" s="11">
        <f t="shared" si="0"/>
        <v>0</v>
      </c>
      <c r="G19" s="11">
        <f t="shared" si="4"/>
        <v>0</v>
      </c>
      <c r="H19" s="12">
        <v>6</v>
      </c>
      <c r="I19" s="12">
        <v>2</v>
      </c>
      <c r="J19" s="12">
        <f t="shared" si="1"/>
        <v>17000</v>
      </c>
      <c r="K19" s="12">
        <f t="shared" si="2"/>
        <v>2</v>
      </c>
      <c r="L19" s="25">
        <f t="shared" si="3"/>
        <v>17000</v>
      </c>
      <c r="M19" s="26"/>
    </row>
    <row r="20" customFormat="1" ht="65" customHeight="1" spans="1:13">
      <c r="A20" s="9">
        <v>17</v>
      </c>
      <c r="B20" s="10" t="s">
        <v>32</v>
      </c>
      <c r="C20" s="11">
        <v>0</v>
      </c>
      <c r="D20" s="11">
        <v>6</v>
      </c>
      <c r="E20" s="12">
        <v>3</v>
      </c>
      <c r="F20" s="11">
        <f t="shared" si="0"/>
        <v>3</v>
      </c>
      <c r="G20" s="11">
        <f t="shared" si="4"/>
        <v>25500</v>
      </c>
      <c r="H20" s="12">
        <v>0</v>
      </c>
      <c r="I20" s="12">
        <v>0</v>
      </c>
      <c r="J20" s="12">
        <f t="shared" si="1"/>
        <v>0</v>
      </c>
      <c r="K20" s="12">
        <f t="shared" si="2"/>
        <v>3</v>
      </c>
      <c r="L20" s="25">
        <f t="shared" si="3"/>
        <v>25500</v>
      </c>
      <c r="M20" s="26"/>
    </row>
    <row r="21" customFormat="1" ht="65" customHeight="1" spans="1:13">
      <c r="A21" s="13">
        <v>18</v>
      </c>
      <c r="B21" s="10" t="s">
        <v>33</v>
      </c>
      <c r="C21" s="11">
        <v>3</v>
      </c>
      <c r="D21" s="11">
        <v>0</v>
      </c>
      <c r="E21" s="12">
        <v>0</v>
      </c>
      <c r="F21" s="11">
        <f t="shared" si="0"/>
        <v>3</v>
      </c>
      <c r="G21" s="11">
        <f t="shared" si="4"/>
        <v>25500</v>
      </c>
      <c r="H21" s="12">
        <v>0</v>
      </c>
      <c r="I21" s="12">
        <v>0</v>
      </c>
      <c r="J21" s="12">
        <f t="shared" si="1"/>
        <v>0</v>
      </c>
      <c r="K21" s="12">
        <f t="shared" si="2"/>
        <v>3</v>
      </c>
      <c r="L21" s="25">
        <f t="shared" si="3"/>
        <v>25500</v>
      </c>
      <c r="M21" s="26"/>
    </row>
    <row r="22" customFormat="1" ht="65" customHeight="1" spans="1:13">
      <c r="A22" s="9">
        <v>19</v>
      </c>
      <c r="B22" s="10" t="s">
        <v>34</v>
      </c>
      <c r="C22" s="11">
        <v>0</v>
      </c>
      <c r="D22" s="11">
        <v>0</v>
      </c>
      <c r="E22" s="12">
        <v>0</v>
      </c>
      <c r="F22" s="11">
        <f t="shared" si="0"/>
        <v>0</v>
      </c>
      <c r="G22" s="11">
        <f t="shared" si="4"/>
        <v>0</v>
      </c>
      <c r="H22" s="12">
        <v>3</v>
      </c>
      <c r="I22" s="12">
        <v>1</v>
      </c>
      <c r="J22" s="12">
        <f t="shared" si="1"/>
        <v>8500</v>
      </c>
      <c r="K22" s="12">
        <f t="shared" si="2"/>
        <v>1</v>
      </c>
      <c r="L22" s="25">
        <f t="shared" si="3"/>
        <v>8500</v>
      </c>
      <c r="M22" s="26"/>
    </row>
    <row r="23" customFormat="1" ht="65" customHeight="1" spans="1:13">
      <c r="A23" s="9">
        <v>20</v>
      </c>
      <c r="B23" s="10" t="s">
        <v>35</v>
      </c>
      <c r="C23" s="11">
        <v>0</v>
      </c>
      <c r="D23" s="11">
        <v>7</v>
      </c>
      <c r="E23" s="12">
        <v>4</v>
      </c>
      <c r="F23" s="11">
        <f t="shared" si="0"/>
        <v>4</v>
      </c>
      <c r="G23" s="11">
        <f t="shared" si="4"/>
        <v>34000</v>
      </c>
      <c r="H23" s="12">
        <v>3</v>
      </c>
      <c r="I23" s="12">
        <v>1</v>
      </c>
      <c r="J23" s="12">
        <f t="shared" si="1"/>
        <v>8500</v>
      </c>
      <c r="K23" s="12">
        <f t="shared" si="2"/>
        <v>5</v>
      </c>
      <c r="L23" s="25">
        <f t="shared" si="3"/>
        <v>42500</v>
      </c>
      <c r="M23" s="26"/>
    </row>
    <row r="24" customFormat="1" ht="65" customHeight="1" spans="1:13">
      <c r="A24" s="9">
        <v>21</v>
      </c>
      <c r="B24" s="10" t="s">
        <v>36</v>
      </c>
      <c r="C24" s="11">
        <v>0</v>
      </c>
      <c r="D24" s="11">
        <v>0</v>
      </c>
      <c r="E24" s="12">
        <v>0</v>
      </c>
      <c r="F24" s="11">
        <f t="shared" si="0"/>
        <v>0</v>
      </c>
      <c r="G24" s="11">
        <f t="shared" si="4"/>
        <v>0</v>
      </c>
      <c r="H24" s="12">
        <v>2</v>
      </c>
      <c r="I24" s="12">
        <v>1</v>
      </c>
      <c r="J24" s="12">
        <f t="shared" si="1"/>
        <v>8500</v>
      </c>
      <c r="K24" s="12">
        <f t="shared" si="2"/>
        <v>1</v>
      </c>
      <c r="L24" s="25">
        <f t="shared" si="3"/>
        <v>8500</v>
      </c>
      <c r="M24" s="26"/>
    </row>
    <row r="25" customFormat="1" ht="65" customHeight="1" spans="1:13">
      <c r="A25" s="13">
        <v>22</v>
      </c>
      <c r="B25" s="10" t="s">
        <v>37</v>
      </c>
      <c r="C25" s="11">
        <v>0</v>
      </c>
      <c r="D25" s="11">
        <v>1</v>
      </c>
      <c r="E25" s="12">
        <v>1</v>
      </c>
      <c r="F25" s="11">
        <f t="shared" si="0"/>
        <v>1</v>
      </c>
      <c r="G25" s="11">
        <f t="shared" si="4"/>
        <v>8500</v>
      </c>
      <c r="H25" s="12">
        <v>5</v>
      </c>
      <c r="I25" s="12">
        <v>2</v>
      </c>
      <c r="J25" s="12">
        <f t="shared" si="1"/>
        <v>17000</v>
      </c>
      <c r="K25" s="12">
        <f t="shared" si="2"/>
        <v>3</v>
      </c>
      <c r="L25" s="25">
        <f t="shared" si="3"/>
        <v>25500</v>
      </c>
      <c r="M25" s="26"/>
    </row>
    <row r="26" customFormat="1" ht="65" customHeight="1" spans="1:13">
      <c r="A26" s="9">
        <v>23</v>
      </c>
      <c r="B26" s="10" t="s">
        <v>38</v>
      </c>
      <c r="C26" s="11">
        <v>0</v>
      </c>
      <c r="D26" s="11">
        <v>10</v>
      </c>
      <c r="E26" s="12">
        <v>6</v>
      </c>
      <c r="F26" s="11">
        <f t="shared" si="0"/>
        <v>6</v>
      </c>
      <c r="G26" s="11">
        <f t="shared" si="4"/>
        <v>51000</v>
      </c>
      <c r="H26" s="12">
        <v>0</v>
      </c>
      <c r="I26" s="12">
        <v>0</v>
      </c>
      <c r="J26" s="12">
        <f t="shared" si="1"/>
        <v>0</v>
      </c>
      <c r="K26" s="12">
        <f t="shared" si="2"/>
        <v>6</v>
      </c>
      <c r="L26" s="25">
        <f t="shared" si="3"/>
        <v>51000</v>
      </c>
      <c r="M26" s="29"/>
    </row>
    <row r="27" customFormat="1" ht="65" customHeight="1" spans="1:13">
      <c r="A27" s="9">
        <v>24</v>
      </c>
      <c r="B27" s="10" t="s">
        <v>39</v>
      </c>
      <c r="C27" s="11">
        <v>9</v>
      </c>
      <c r="D27" s="11">
        <v>0</v>
      </c>
      <c r="E27" s="12">
        <v>0</v>
      </c>
      <c r="F27" s="11">
        <f t="shared" si="0"/>
        <v>9</v>
      </c>
      <c r="G27" s="11">
        <f t="shared" si="4"/>
        <v>76500</v>
      </c>
      <c r="H27" s="12">
        <v>3</v>
      </c>
      <c r="I27" s="12">
        <v>1</v>
      </c>
      <c r="J27" s="12">
        <f t="shared" si="1"/>
        <v>8500</v>
      </c>
      <c r="K27" s="12">
        <f t="shared" si="2"/>
        <v>10</v>
      </c>
      <c r="L27" s="25">
        <f t="shared" si="3"/>
        <v>85000</v>
      </c>
      <c r="M27" s="29"/>
    </row>
    <row r="28" customFormat="1" ht="65" customHeight="1" spans="1:13">
      <c r="A28" s="9">
        <v>25</v>
      </c>
      <c r="B28" s="10" t="s">
        <v>40</v>
      </c>
      <c r="C28" s="11">
        <v>0</v>
      </c>
      <c r="D28" s="11">
        <v>0</v>
      </c>
      <c r="E28" s="12">
        <v>0</v>
      </c>
      <c r="F28" s="11">
        <f t="shared" si="0"/>
        <v>0</v>
      </c>
      <c r="G28" s="11">
        <f t="shared" si="4"/>
        <v>0</v>
      </c>
      <c r="H28" s="12">
        <v>3</v>
      </c>
      <c r="I28" s="12">
        <v>1</v>
      </c>
      <c r="J28" s="12">
        <f t="shared" si="1"/>
        <v>8500</v>
      </c>
      <c r="K28" s="12">
        <f t="shared" si="2"/>
        <v>1</v>
      </c>
      <c r="L28" s="25">
        <f t="shared" si="3"/>
        <v>8500</v>
      </c>
      <c r="M28" s="29"/>
    </row>
    <row r="29" customFormat="1" ht="65" customHeight="1" spans="1:13">
      <c r="A29" s="13">
        <v>26</v>
      </c>
      <c r="B29" s="10" t="s">
        <v>41</v>
      </c>
      <c r="C29" s="11">
        <v>0</v>
      </c>
      <c r="D29" s="11">
        <v>0</v>
      </c>
      <c r="E29" s="12">
        <v>0</v>
      </c>
      <c r="F29" s="11">
        <f t="shared" si="0"/>
        <v>0</v>
      </c>
      <c r="G29" s="11">
        <f t="shared" si="4"/>
        <v>0</v>
      </c>
      <c r="H29" s="12">
        <v>5</v>
      </c>
      <c r="I29" s="12">
        <v>2</v>
      </c>
      <c r="J29" s="12">
        <f t="shared" si="1"/>
        <v>17000</v>
      </c>
      <c r="K29" s="12">
        <f t="shared" si="2"/>
        <v>2</v>
      </c>
      <c r="L29" s="25">
        <f t="shared" si="3"/>
        <v>17000</v>
      </c>
      <c r="M29" s="29"/>
    </row>
    <row r="30" customFormat="1" ht="65" customHeight="1" spans="1:13">
      <c r="A30" s="9">
        <v>27</v>
      </c>
      <c r="B30" s="10" t="s">
        <v>42</v>
      </c>
      <c r="C30" s="11">
        <v>0</v>
      </c>
      <c r="D30" s="11">
        <v>0</v>
      </c>
      <c r="E30" s="12">
        <v>0</v>
      </c>
      <c r="F30" s="11">
        <f t="shared" si="0"/>
        <v>0</v>
      </c>
      <c r="G30" s="11">
        <f t="shared" si="4"/>
        <v>0</v>
      </c>
      <c r="H30" s="12">
        <v>2</v>
      </c>
      <c r="I30" s="12">
        <v>1</v>
      </c>
      <c r="J30" s="12">
        <f t="shared" si="1"/>
        <v>8500</v>
      </c>
      <c r="K30" s="12">
        <f t="shared" si="2"/>
        <v>1</v>
      </c>
      <c r="L30" s="25">
        <f t="shared" si="3"/>
        <v>8500</v>
      </c>
      <c r="M30" s="29"/>
    </row>
    <row r="31" customFormat="1" ht="65" customHeight="1" spans="1:13">
      <c r="A31" s="9">
        <v>28</v>
      </c>
      <c r="B31" s="10" t="s">
        <v>43</v>
      </c>
      <c r="C31" s="11">
        <v>5</v>
      </c>
      <c r="D31" s="11">
        <v>0</v>
      </c>
      <c r="E31" s="12">
        <v>0</v>
      </c>
      <c r="F31" s="11">
        <f t="shared" si="0"/>
        <v>5</v>
      </c>
      <c r="G31" s="11">
        <f t="shared" si="4"/>
        <v>42500</v>
      </c>
      <c r="H31" s="12">
        <v>18</v>
      </c>
      <c r="I31" s="12">
        <v>7</v>
      </c>
      <c r="J31" s="12">
        <f t="shared" si="1"/>
        <v>59500</v>
      </c>
      <c r="K31" s="12">
        <f t="shared" si="2"/>
        <v>12</v>
      </c>
      <c r="L31" s="25">
        <f t="shared" si="3"/>
        <v>102000</v>
      </c>
      <c r="M31" s="29"/>
    </row>
    <row r="32" customFormat="1" ht="88" customHeight="1" spans="1:13">
      <c r="A32" s="9">
        <v>29</v>
      </c>
      <c r="B32" s="10" t="s">
        <v>44</v>
      </c>
      <c r="C32" s="11">
        <v>0</v>
      </c>
      <c r="D32" s="11">
        <v>39</v>
      </c>
      <c r="E32" s="12">
        <v>21</v>
      </c>
      <c r="F32" s="11">
        <f t="shared" si="0"/>
        <v>21</v>
      </c>
      <c r="G32" s="11">
        <f t="shared" si="4"/>
        <v>178500</v>
      </c>
      <c r="H32" s="12">
        <v>0</v>
      </c>
      <c r="I32" s="12">
        <v>0</v>
      </c>
      <c r="J32" s="12">
        <f t="shared" si="1"/>
        <v>0</v>
      </c>
      <c r="K32" s="12">
        <f t="shared" si="2"/>
        <v>21</v>
      </c>
      <c r="L32" s="12">
        <v>175500</v>
      </c>
      <c r="M32" s="30" t="s">
        <v>45</v>
      </c>
    </row>
    <row r="33" customFormat="1" ht="65" customHeight="1" spans="1:13">
      <c r="A33" s="13">
        <v>30</v>
      </c>
      <c r="B33" s="10" t="s">
        <v>46</v>
      </c>
      <c r="C33" s="11">
        <v>0</v>
      </c>
      <c r="D33" s="11">
        <v>0</v>
      </c>
      <c r="E33" s="12">
        <v>0</v>
      </c>
      <c r="F33" s="11">
        <f t="shared" si="0"/>
        <v>0</v>
      </c>
      <c r="G33" s="11">
        <f t="shared" si="4"/>
        <v>0</v>
      </c>
      <c r="H33" s="12">
        <v>3</v>
      </c>
      <c r="I33" s="12">
        <v>1</v>
      </c>
      <c r="J33" s="12">
        <f t="shared" si="1"/>
        <v>8500</v>
      </c>
      <c r="K33" s="12">
        <f t="shared" si="2"/>
        <v>1</v>
      </c>
      <c r="L33" s="25">
        <f t="shared" ref="L33:L42" si="5">G33+J33</f>
        <v>8500</v>
      </c>
      <c r="M33" s="29"/>
    </row>
    <row r="34" customFormat="1" ht="65" customHeight="1" spans="1:13">
      <c r="A34" s="9">
        <v>31</v>
      </c>
      <c r="B34" s="10" t="s">
        <v>47</v>
      </c>
      <c r="C34" s="11">
        <v>0</v>
      </c>
      <c r="D34" s="11">
        <v>0</v>
      </c>
      <c r="E34" s="12">
        <v>0</v>
      </c>
      <c r="F34" s="11">
        <f t="shared" si="0"/>
        <v>0</v>
      </c>
      <c r="G34" s="11">
        <f t="shared" si="4"/>
        <v>0</v>
      </c>
      <c r="H34" s="12">
        <v>3</v>
      </c>
      <c r="I34" s="12">
        <v>1</v>
      </c>
      <c r="J34" s="12">
        <f t="shared" si="1"/>
        <v>8500</v>
      </c>
      <c r="K34" s="12">
        <f t="shared" si="2"/>
        <v>1</v>
      </c>
      <c r="L34" s="25">
        <f t="shared" si="5"/>
        <v>8500</v>
      </c>
      <c r="M34" s="29"/>
    </row>
    <row r="35" customFormat="1" ht="65" customHeight="1" spans="1:13">
      <c r="A35" s="9">
        <v>32</v>
      </c>
      <c r="B35" s="10" t="s">
        <v>48</v>
      </c>
      <c r="C35" s="11">
        <v>0</v>
      </c>
      <c r="D35" s="11">
        <v>0</v>
      </c>
      <c r="E35" s="12">
        <v>0</v>
      </c>
      <c r="F35" s="11">
        <f t="shared" si="0"/>
        <v>0</v>
      </c>
      <c r="G35" s="11">
        <f t="shared" si="4"/>
        <v>0</v>
      </c>
      <c r="H35" s="12">
        <v>4</v>
      </c>
      <c r="I35" s="12">
        <v>2</v>
      </c>
      <c r="J35" s="12">
        <f t="shared" si="1"/>
        <v>17000</v>
      </c>
      <c r="K35" s="12">
        <f t="shared" si="2"/>
        <v>2</v>
      </c>
      <c r="L35" s="25">
        <f t="shared" si="5"/>
        <v>17000</v>
      </c>
      <c r="M35" s="29"/>
    </row>
    <row r="36" customFormat="1" ht="65" customHeight="1" spans="1:13">
      <c r="A36" s="9">
        <v>33</v>
      </c>
      <c r="B36" s="10" t="s">
        <v>49</v>
      </c>
      <c r="C36" s="11">
        <v>0</v>
      </c>
      <c r="D36" s="11">
        <v>0</v>
      </c>
      <c r="E36" s="12">
        <v>0</v>
      </c>
      <c r="F36" s="11">
        <f t="shared" si="0"/>
        <v>0</v>
      </c>
      <c r="G36" s="11">
        <f t="shared" si="4"/>
        <v>0</v>
      </c>
      <c r="H36" s="12">
        <v>2</v>
      </c>
      <c r="I36" s="12">
        <v>1</v>
      </c>
      <c r="J36" s="12">
        <f t="shared" si="1"/>
        <v>8500</v>
      </c>
      <c r="K36" s="12">
        <f t="shared" si="2"/>
        <v>1</v>
      </c>
      <c r="L36" s="25">
        <f t="shared" si="5"/>
        <v>8500</v>
      </c>
      <c r="M36" s="29"/>
    </row>
    <row r="37" customFormat="1" ht="65" customHeight="1" spans="1:13">
      <c r="A37" s="13">
        <v>34</v>
      </c>
      <c r="B37" s="10" t="s">
        <v>50</v>
      </c>
      <c r="C37" s="11">
        <v>0</v>
      </c>
      <c r="D37" s="11">
        <v>0</v>
      </c>
      <c r="E37" s="12">
        <v>0</v>
      </c>
      <c r="F37" s="11">
        <f t="shared" si="0"/>
        <v>0</v>
      </c>
      <c r="G37" s="11">
        <f t="shared" si="4"/>
        <v>0</v>
      </c>
      <c r="H37" s="12">
        <v>3</v>
      </c>
      <c r="I37" s="12">
        <v>1</v>
      </c>
      <c r="J37" s="12">
        <f t="shared" si="1"/>
        <v>8500</v>
      </c>
      <c r="K37" s="12">
        <f t="shared" si="2"/>
        <v>1</v>
      </c>
      <c r="L37" s="25">
        <f t="shared" si="5"/>
        <v>8500</v>
      </c>
      <c r="M37" s="29"/>
    </row>
    <row r="38" customFormat="1" ht="65" customHeight="1" spans="1:13">
      <c r="A38" s="9">
        <v>35</v>
      </c>
      <c r="B38" s="10" t="s">
        <v>51</v>
      </c>
      <c r="C38" s="11">
        <v>1</v>
      </c>
      <c r="D38" s="11">
        <v>0</v>
      </c>
      <c r="E38" s="12">
        <v>0</v>
      </c>
      <c r="F38" s="11">
        <f t="shared" si="0"/>
        <v>1</v>
      </c>
      <c r="G38" s="11">
        <f t="shared" si="4"/>
        <v>8500</v>
      </c>
      <c r="H38" s="12">
        <v>6</v>
      </c>
      <c r="I38" s="12">
        <v>2</v>
      </c>
      <c r="J38" s="12">
        <f t="shared" si="1"/>
        <v>17000</v>
      </c>
      <c r="K38" s="12">
        <f t="shared" si="2"/>
        <v>3</v>
      </c>
      <c r="L38" s="25">
        <f t="shared" si="5"/>
        <v>25500</v>
      </c>
      <c r="M38" s="29"/>
    </row>
    <row r="39" customFormat="1" ht="65" customHeight="1" spans="1:13">
      <c r="A39" s="9">
        <v>36</v>
      </c>
      <c r="B39" s="10" t="s">
        <v>52</v>
      </c>
      <c r="C39" s="11">
        <v>0</v>
      </c>
      <c r="D39" s="11">
        <v>0</v>
      </c>
      <c r="E39" s="12">
        <v>0</v>
      </c>
      <c r="F39" s="11">
        <f t="shared" si="0"/>
        <v>0</v>
      </c>
      <c r="G39" s="11">
        <f t="shared" si="4"/>
        <v>0</v>
      </c>
      <c r="H39" s="12">
        <v>3</v>
      </c>
      <c r="I39" s="12">
        <v>1</v>
      </c>
      <c r="J39" s="12">
        <f t="shared" si="1"/>
        <v>8500</v>
      </c>
      <c r="K39" s="12">
        <f t="shared" si="2"/>
        <v>1</v>
      </c>
      <c r="L39" s="25">
        <f t="shared" si="5"/>
        <v>8500</v>
      </c>
      <c r="M39" s="29"/>
    </row>
    <row r="40" customFormat="1" ht="65" customHeight="1" spans="1:13">
      <c r="A40" s="9">
        <v>37</v>
      </c>
      <c r="B40" s="10" t="s">
        <v>53</v>
      </c>
      <c r="C40" s="11">
        <v>0</v>
      </c>
      <c r="D40" s="11">
        <v>0</v>
      </c>
      <c r="E40" s="12">
        <v>0</v>
      </c>
      <c r="F40" s="11">
        <f t="shared" si="0"/>
        <v>0</v>
      </c>
      <c r="G40" s="11">
        <f t="shared" si="4"/>
        <v>0</v>
      </c>
      <c r="H40" s="12">
        <v>3</v>
      </c>
      <c r="I40" s="12">
        <v>1</v>
      </c>
      <c r="J40" s="12">
        <f t="shared" si="1"/>
        <v>8500</v>
      </c>
      <c r="K40" s="12">
        <f t="shared" si="2"/>
        <v>1</v>
      </c>
      <c r="L40" s="25">
        <f t="shared" si="5"/>
        <v>8500</v>
      </c>
      <c r="M40" s="31"/>
    </row>
    <row r="41" customFormat="1" ht="65" customHeight="1" spans="1:13">
      <c r="A41" s="13">
        <v>38</v>
      </c>
      <c r="B41" s="10" t="s">
        <v>54</v>
      </c>
      <c r="C41" s="11">
        <v>0</v>
      </c>
      <c r="D41" s="11">
        <v>8</v>
      </c>
      <c r="E41" s="12">
        <v>4</v>
      </c>
      <c r="F41" s="11">
        <f t="shared" si="0"/>
        <v>4</v>
      </c>
      <c r="G41" s="11">
        <f t="shared" si="4"/>
        <v>34000</v>
      </c>
      <c r="H41" s="12">
        <v>0</v>
      </c>
      <c r="I41" s="12">
        <v>0</v>
      </c>
      <c r="J41" s="12">
        <f t="shared" si="1"/>
        <v>0</v>
      </c>
      <c r="K41" s="12">
        <f t="shared" si="2"/>
        <v>4</v>
      </c>
      <c r="L41" s="25">
        <f t="shared" si="5"/>
        <v>34000</v>
      </c>
      <c r="M41" s="29"/>
    </row>
    <row r="42" customFormat="1" ht="65" customHeight="1" spans="1:13">
      <c r="A42" s="9">
        <v>39</v>
      </c>
      <c r="B42" s="10" t="s">
        <v>55</v>
      </c>
      <c r="C42" s="11">
        <v>0</v>
      </c>
      <c r="D42" s="11">
        <v>0</v>
      </c>
      <c r="E42" s="12">
        <v>0</v>
      </c>
      <c r="F42" s="11">
        <f t="shared" si="0"/>
        <v>0</v>
      </c>
      <c r="G42" s="11">
        <f t="shared" si="4"/>
        <v>0</v>
      </c>
      <c r="H42" s="12">
        <v>7</v>
      </c>
      <c r="I42" s="12">
        <v>3</v>
      </c>
      <c r="J42" s="12">
        <f t="shared" si="1"/>
        <v>25500</v>
      </c>
      <c r="K42" s="12">
        <f t="shared" si="2"/>
        <v>3</v>
      </c>
      <c r="L42" s="25">
        <f t="shared" si="5"/>
        <v>25500</v>
      </c>
      <c r="M42" s="29"/>
    </row>
    <row r="43" customFormat="1" ht="65" customHeight="1" spans="1:13">
      <c r="A43" s="10" t="s">
        <v>56</v>
      </c>
      <c r="B43" s="13"/>
      <c r="C43" s="14">
        <f>SUM(C4:C42)</f>
        <v>35</v>
      </c>
      <c r="D43" s="11">
        <f>SUM(D4:D42)</f>
        <v>100</v>
      </c>
      <c r="E43" s="11">
        <f>SUM(E4:E42)</f>
        <v>55</v>
      </c>
      <c r="F43" s="14">
        <f>SUM(F4:F42)</f>
        <v>90</v>
      </c>
      <c r="G43" s="14">
        <f>SUM(G4:G42)</f>
        <v>765000</v>
      </c>
      <c r="H43" s="14">
        <f t="shared" ref="H43:M43" si="6">SUM(H4:H42)</f>
        <v>151</v>
      </c>
      <c r="I43" s="14">
        <f t="shared" si="6"/>
        <v>58</v>
      </c>
      <c r="J43" s="14">
        <f t="shared" si="6"/>
        <v>493000</v>
      </c>
      <c r="K43" s="14">
        <f t="shared" si="6"/>
        <v>148</v>
      </c>
      <c r="L43" s="14">
        <f t="shared" si="6"/>
        <v>1255000</v>
      </c>
      <c r="M43" s="29"/>
    </row>
    <row r="44" ht="55" customHeight="1" spans="1:13">
      <c r="A44" s="15"/>
      <c r="B44" s="15"/>
      <c r="C44" s="15"/>
      <c r="D44" s="15"/>
      <c r="E44" s="15"/>
      <c r="F44" s="15"/>
      <c r="G44" s="15"/>
      <c r="H44" s="16"/>
      <c r="I44" s="16"/>
      <c r="J44" s="16"/>
      <c r="K44" s="16"/>
      <c r="L44" s="32"/>
      <c r="M44" s="16"/>
    </row>
    <row r="45" ht="15.75" customHeight="1"/>
    <row r="46" ht="50" customHeight="1" spans="2:12">
      <c r="B46" s="17"/>
      <c r="C46" s="18"/>
      <c r="D46" s="18"/>
      <c r="E46" s="18"/>
      <c r="F46" s="18"/>
      <c r="G46" s="18"/>
      <c r="H46" s="19"/>
      <c r="I46" s="19"/>
      <c r="J46" s="19"/>
      <c r="K46" s="19"/>
      <c r="L46" s="19"/>
    </row>
    <row r="47" ht="15.75" customHeight="1"/>
    <row r="49" ht="15.75" customHeight="1"/>
    <row r="51" ht="15.75" customHeight="1" spans="2:2">
      <c r="B51" s="20"/>
    </row>
    <row r="52" ht="15.75" spans="2:2">
      <c r="B52" s="20"/>
    </row>
    <row r="53" ht="15.75" customHeight="1" spans="2:2">
      <c r="B53" s="20"/>
    </row>
    <row r="54" ht="15.75" spans="2:2">
      <c r="B54" s="20"/>
    </row>
    <row r="55" ht="15.75" customHeight="1" spans="2:2">
      <c r="B55" s="20"/>
    </row>
    <row r="56" ht="15.75" spans="2:2">
      <c r="B56" s="20"/>
    </row>
    <row r="57" ht="15.75" customHeight="1" spans="2:2">
      <c r="B57" s="20"/>
    </row>
    <row r="58" ht="15.75" spans="2:2">
      <c r="B58" s="20"/>
    </row>
    <row r="59" ht="15.75" customHeight="1" spans="2:2">
      <c r="B59" s="20"/>
    </row>
    <row r="60" ht="15.75" spans="2:2">
      <c r="B60" s="20"/>
    </row>
    <row r="61" ht="15.75" customHeight="1" spans="2:2">
      <c r="B61" s="20"/>
    </row>
    <row r="62" spans="2:2">
      <c r="B62" s="21"/>
    </row>
    <row r="63" customHeight="1" spans="2:2">
      <c r="B63" s="21"/>
    </row>
    <row r="64" ht="15.75" spans="2:2">
      <c r="B64" s="20"/>
    </row>
    <row r="65" ht="15.75" customHeight="1" spans="2:2">
      <c r="B65" s="20"/>
    </row>
    <row r="66" ht="15.75" spans="2:2">
      <c r="B66" s="20"/>
    </row>
    <row r="67" ht="15.75" customHeight="1" spans="2:2">
      <c r="B67" s="20"/>
    </row>
    <row r="68" ht="15.75" spans="2:2">
      <c r="B68" s="20"/>
    </row>
    <row r="69" ht="15.75" customHeight="1" spans="2:2">
      <c r="B69" s="20"/>
    </row>
    <row r="70" ht="15.75" spans="2:2">
      <c r="B70" s="20"/>
    </row>
    <row r="71" ht="15.75" customHeight="1" spans="2:2">
      <c r="B71" s="20"/>
    </row>
    <row r="72" ht="15.75" spans="2:2">
      <c r="B72" s="20"/>
    </row>
    <row r="73" ht="15.75" customHeight="1" spans="2:2">
      <c r="B73" s="20"/>
    </row>
    <row r="74" ht="15.75" spans="2:2">
      <c r="B74" s="20"/>
    </row>
    <row r="75" ht="15.75" customHeight="1" spans="2:2">
      <c r="B75" s="20"/>
    </row>
    <row r="76" ht="15.75" spans="2:2">
      <c r="B76" s="20"/>
    </row>
    <row r="77" ht="15.75" customHeight="1" spans="2:2">
      <c r="B77" s="20"/>
    </row>
    <row r="78" ht="15.75" spans="2:2">
      <c r="B78" s="20"/>
    </row>
    <row r="79" ht="15.75" customHeight="1" spans="2:2">
      <c r="B79" s="20"/>
    </row>
    <row r="80" ht="15.75" spans="2:2">
      <c r="B80" s="20"/>
    </row>
    <row r="81" ht="15.75" customHeight="1" spans="2:2">
      <c r="B81" s="20"/>
    </row>
    <row r="82" ht="15" spans="2:2">
      <c r="B82" s="33"/>
    </row>
    <row r="83" ht="15" customHeight="1" spans="2:2">
      <c r="B83" s="33"/>
    </row>
    <row r="84" ht="15.75" spans="2:2">
      <c r="B84" s="20"/>
    </row>
    <row r="85" ht="15.75" customHeight="1" spans="2:2">
      <c r="B85" s="20"/>
    </row>
    <row r="86" ht="15.75" spans="2:2">
      <c r="B86" s="20"/>
    </row>
    <row r="87" ht="15.75" customHeight="1" spans="2:2">
      <c r="B87" s="20"/>
    </row>
    <row r="88" ht="15.75" spans="2:2">
      <c r="B88" s="20"/>
    </row>
    <row r="89" ht="15.75" customHeight="1" spans="2:2">
      <c r="B89" s="20"/>
    </row>
    <row r="90" ht="15.75" spans="2:2">
      <c r="B90" s="20"/>
    </row>
    <row r="91" ht="15.75" customHeight="1" spans="2:2">
      <c r="B91" s="20"/>
    </row>
    <row r="92" ht="15.75" spans="2:2">
      <c r="B92" s="20"/>
    </row>
    <row r="93" ht="15.75" customHeight="1" spans="2:2">
      <c r="B93" s="20"/>
    </row>
    <row r="94" ht="15.75" spans="2:2">
      <c r="B94" s="20"/>
    </row>
    <row r="95" ht="15.75" customHeight="1" spans="2:2">
      <c r="B95" s="20"/>
    </row>
    <row r="96" ht="15.75" spans="2:2">
      <c r="B96" s="20"/>
    </row>
    <row r="97" ht="15.75" customHeight="1" spans="2:2">
      <c r="B97" s="20"/>
    </row>
    <row r="98" ht="15.75" spans="2:2">
      <c r="B98" s="20"/>
    </row>
    <row r="99" ht="15.75" customHeight="1" spans="2:2">
      <c r="B99" s="20"/>
    </row>
    <row r="100" ht="15.75" spans="2:2">
      <c r="B100" s="20"/>
    </row>
    <row r="101" ht="15.75" customHeight="1" spans="2:2">
      <c r="B101" s="20"/>
    </row>
    <row r="102" ht="15.75" spans="2:2">
      <c r="B102" s="20"/>
    </row>
    <row r="103" ht="15.75" customHeight="1" spans="2:2">
      <c r="B103" s="20"/>
    </row>
    <row r="104" ht="15.75" spans="2:2">
      <c r="B104" s="20"/>
    </row>
    <row r="105" ht="15.75" customHeight="1" spans="2:2">
      <c r="B105" s="20"/>
    </row>
    <row r="106" ht="15.75" spans="2:2">
      <c r="B106" s="20"/>
    </row>
    <row r="107" ht="15.75" customHeight="1" spans="2:2">
      <c r="B107" s="20"/>
    </row>
    <row r="108" ht="15.75" spans="2:2">
      <c r="B108" s="20"/>
    </row>
    <row r="109" ht="15.75" customHeight="1" spans="2:2">
      <c r="B109" s="20"/>
    </row>
    <row r="110" ht="15.75" spans="2:2">
      <c r="B110" s="20"/>
    </row>
    <row r="111" ht="15.75" customHeight="1" spans="2:2">
      <c r="B111" s="20"/>
    </row>
    <row r="112" ht="15.75" spans="2:2">
      <c r="B112" s="20"/>
    </row>
    <row r="113" ht="15.75" customHeight="1" spans="2:2">
      <c r="B113" s="20"/>
    </row>
    <row r="114" ht="15.75" spans="2:2">
      <c r="B114" s="20"/>
    </row>
    <row r="115" ht="15.75" customHeight="1" spans="2:2">
      <c r="B115" s="20"/>
    </row>
    <row r="116" ht="15.75" spans="2:2">
      <c r="B116" s="20"/>
    </row>
    <row r="117" ht="15.75" spans="2:2">
      <c r="B117" s="20"/>
    </row>
    <row r="118" ht="15.75" customHeight="1" spans="2:2">
      <c r="B118" s="20"/>
    </row>
    <row r="119" ht="15.75" spans="2:2">
      <c r="B119" s="20"/>
    </row>
    <row r="120" ht="15.75" spans="2:2">
      <c r="B120" s="20"/>
    </row>
    <row r="121" ht="15.75" spans="2:2">
      <c r="B121" s="20"/>
    </row>
    <row r="122" ht="15.75" spans="2:2">
      <c r="B122" s="20"/>
    </row>
  </sheetData>
  <sheetProtection formatCells="0" formatColumns="0" formatRows="0" insertRows="0" insertColumns="0" insertHyperlinks="0" deleteColumns="0" deleteRows="0" sort="0" autoFilter="0" pivotTables="0"/>
  <protectedRanges>
    <protectedRange sqref="A2:B42" name="Range1"/>
  </protectedRanges>
  <autoFilter xmlns:etc="http://www.wps.cn/officeDocument/2017/etCustomData" ref="A3:M44" etc:filterBottomFollowUsedRange="0">
    <extLst/>
  </autoFilter>
  <mergeCells count="9">
    <mergeCell ref="A1:M1"/>
    <mergeCell ref="C2:G2"/>
    <mergeCell ref="H2:J2"/>
    <mergeCell ref="A43:B43"/>
    <mergeCell ref="A2:A3"/>
    <mergeCell ref="B2:B3"/>
    <mergeCell ref="K2:K3"/>
    <mergeCell ref="L2:L3"/>
    <mergeCell ref="M2:M3"/>
  </mergeCells>
  <pageMargins left="0.357638888888889" right="0.357638888888889" top="0.2125" bottom="0.2125" header="0.511805555555556" footer="0.511805555555556"/>
  <pageSetup paperSize="9" scale="25" fitToHeight="2" orientation="portrait" horizontalDpi="600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edit">
    <arrUserId title="Range1" rangeCreator="" othersAccessPermission="visible">
      <userID accessPermission="edit">13981827</userID>
    </arrUserId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公办中小学多媒体一体机设备情况摸查表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教育局</dc:creator>
  <cp:lastModifiedBy>WPS_1625472050</cp:lastModifiedBy>
  <dcterms:created xsi:type="dcterms:W3CDTF">2025-08-11T15:05:00Z</dcterms:created>
  <dcterms:modified xsi:type="dcterms:W3CDTF">2025-08-14T12:13:56Z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8B27B8641991426CB97698505EA588C4_11</vt:lpwstr>
  </property>
  <property fmtid="{D5CDD505-2E9C-101B-9397-08002B2CF9AE}" pid="3" name="KSOProductBuildVer">
    <vt:lpwstr>2052-12.1.0.21915</vt:lpwstr>
  </property>
</Properties>
</file>